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L11" i="11" l="1"/>
  <c r="L12" i="11"/>
  <c r="J12" i="2" l="1"/>
  <c r="E11" i="2" l="1"/>
  <c r="E17" i="11" l="1"/>
  <c r="D17" i="11"/>
  <c r="L16" i="11"/>
  <c r="E28" i="2" s="1"/>
  <c r="J31" i="2" s="1"/>
  <c r="L14" i="11" l="1"/>
  <c r="E26" i="2" s="1"/>
  <c r="J30" i="2" s="1"/>
  <c r="K17" i="11" l="1"/>
  <c r="H17" i="11"/>
  <c r="G17" i="11"/>
  <c r="L15" i="11"/>
  <c r="E27" i="2" s="1"/>
  <c r="J29" i="2" s="1"/>
  <c r="L13" i="11"/>
  <c r="E25" i="2" s="1"/>
  <c r="J27" i="2" s="1"/>
  <c r="E24" i="2"/>
  <c r="J25" i="2" s="1"/>
  <c r="L10" i="11"/>
  <c r="E22" i="2" s="1"/>
  <c r="J26" i="2" s="1"/>
  <c r="E56" i="2"/>
  <c r="E44" i="2" s="1"/>
  <c r="J45" i="2" s="1"/>
  <c r="J47" i="2"/>
  <c r="L17" i="11" l="1"/>
  <c r="E23" i="2"/>
  <c r="J28" i="2" l="1"/>
  <c r="J32" i="2" s="1"/>
  <c r="J36" i="2" s="1"/>
  <c r="E29" i="2"/>
  <c r="E39" i="2" s="1"/>
  <c r="J21" i="2"/>
  <c r="J39" i="2" l="1"/>
  <c r="M37" i="2" s="1"/>
  <c r="L39" i="2" l="1"/>
</calcChain>
</file>

<file path=xl/sharedStrings.xml><?xml version="1.0" encoding="utf-8"?>
<sst xmlns="http://schemas.openxmlformats.org/spreadsheetml/2006/main" count="103" uniqueCount="77">
  <si>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</si>
  <si>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</si>
  <si>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</si>
  <si>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</si>
  <si>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</si>
  <si>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</si>
  <si>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</si>
  <si>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</si>
  <si>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</si>
  <si>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</si>
  <si>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</si>
  <si>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</si>
  <si>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</si>
  <si>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</si>
  <si>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</si>
  <si>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</si>
  <si>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</si>
  <si>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</si>
  <si>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</si>
  <si>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</si>
  <si>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</si>
  <si>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</si>
  <si>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</si>
  <si>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</si>
  <si>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</si>
  <si>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</si>
  <si>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</si>
  <si>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</si>
  <si>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</si>
  <si>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</si>
  <si>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</si>
  <si>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</si>
  <si>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</si>
  <si>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</si>
  <si>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</si>
  <si>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</si>
  <si>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</si>
  <si>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</si>
  <si>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</si>
  <si>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</si>
  <si>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</si>
  <si>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</si>
  <si>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</si>
  <si>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</si>
  <si>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</si>
  <si>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</si>
  <si>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</si>
  <si>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</si>
  <si>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</si>
  <si>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</si>
  <si>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</si>
  <si>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</si>
  <si>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</si>
  <si>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</si>
  <si>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</si>
  <si>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</si>
  <si>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</si>
  <si>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</si>
  <si>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</si>
  <si>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</si>
  <si>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</si>
  <si>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</si>
  <si>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</si>
  <si>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</si>
  <si>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</si>
  <si>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</si>
  <si>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</si>
  <si>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</si>
  <si>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</si>
  <si>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</si>
  <si>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</si>
  <si>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</si>
  <si>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</si>
  <si>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>AL 01-JUL-2015</t>
  </si>
  <si>
    <t>RECLASIFICACIÓN</t>
  </si>
  <si>
    <t xml:space="preserve">     AL 31 DE AGOSTO 2015</t>
  </si>
  <si>
    <t xml:space="preserve">             AL 31 DE AGOSTO 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</si>
</sst>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="130" zoomScaleNormal="130" workbookViewId="0"/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5" t="s">
        <v>44</v>
      </c>
      <c r="E1" s="125"/>
      <c r="F1" s="125"/>
      <c r="G1" s="125"/>
      <c r="H1" s="125"/>
      <c r="I1" s="125"/>
      <c r="J1" s="125"/>
      <c r="K1" s="125"/>
    </row>
    <row r="2" spans="2:11" ht="27" x14ac:dyDescent="0.5">
      <c r="D2" s="125" t="s">
        <v>45</v>
      </c>
      <c r="E2" s="125"/>
      <c r="F2" s="125"/>
      <c r="G2" s="125"/>
      <c r="H2" s="125"/>
      <c r="I2" s="125"/>
      <c r="J2" s="125"/>
      <c r="K2" s="125"/>
    </row>
    <row r="3" spans="2:11" ht="27" x14ac:dyDescent="0.5">
      <c r="D3" s="125" t="s">
        <v>75</v>
      </c>
      <c r="E3" s="125"/>
      <c r="F3" s="125"/>
      <c r="G3" s="125"/>
      <c r="H3" s="125"/>
      <c r="I3" s="125"/>
      <c r="J3" s="125"/>
      <c r="K3" s="125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474956.16</v>
      </c>
      <c r="F10" s="14"/>
      <c r="G10" s="64"/>
      <c r="H10" s="23"/>
      <c r="I10" s="107" t="s">
        <v>71</v>
      </c>
      <c r="J10" s="73">
        <v>474979.67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489956.16</v>
      </c>
      <c r="F11" s="14"/>
      <c r="G11" s="101"/>
      <c r="H11" s="23"/>
      <c r="I11" s="108" t="s">
        <v>72</v>
      </c>
      <c r="J11" s="92">
        <v>9.6999999999999993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489989.37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489989.37</v>
      </c>
      <c r="K21" s="16"/>
    </row>
    <row r="22" spans="2:11" ht="17.25" thickBot="1" x14ac:dyDescent="0.4">
      <c r="B22" s="8"/>
      <c r="C22" s="85">
        <v>124000</v>
      </c>
      <c r="D22" s="12" t="s">
        <v>56</v>
      </c>
      <c r="E22" s="30">
        <f>'ANEXO 4'!L10</f>
        <v>539324.36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124111</v>
      </c>
      <c r="D23" s="17" t="s">
        <v>58</v>
      </c>
      <c r="E23" s="32">
        <f>'ANEXO 4'!L11</f>
        <v>96114.02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4'!L12</f>
        <v>2207121.06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4'!L13</f>
        <v>42051.96</v>
      </c>
      <c r="F25" s="18"/>
      <c r="G25" s="14"/>
      <c r="H25" s="86">
        <v>313131</v>
      </c>
      <c r="I25" s="79" t="s">
        <v>62</v>
      </c>
      <c r="J25" s="30">
        <f>E24</f>
        <v>2207121.06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4'!L14</f>
        <v>53738.7</v>
      </c>
      <c r="F26" s="18"/>
      <c r="G26" s="14"/>
      <c r="H26" s="86">
        <v>313151</v>
      </c>
      <c r="I26" s="81" t="s">
        <v>63</v>
      </c>
      <c r="J26" s="32">
        <f>E22</f>
        <v>539324.36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4'!L15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f>'ANEXO 4'!L16</f>
        <v>12687.86</v>
      </c>
      <c r="F28" s="18"/>
      <c r="G28" s="16"/>
      <c r="H28" s="86">
        <v>313171</v>
      </c>
      <c r="I28" s="81" t="s">
        <v>65</v>
      </c>
      <c r="J28" s="32">
        <f>E23</f>
        <v>96114.02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3349297.96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12687.86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3349297.96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-33.21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3349264.75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3839254.12</v>
      </c>
      <c r="F39" s="5"/>
      <c r="G39" s="114"/>
      <c r="H39" s="113"/>
      <c r="I39" s="112" t="s">
        <v>14</v>
      </c>
      <c r="J39" s="110">
        <f>+J21+J36</f>
        <v>3839254.12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6" t="s">
        <v>46</v>
      </c>
      <c r="F57" s="126"/>
      <c r="G57" s="126"/>
      <c r="H57" s="126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N29"/>
  <sheetViews>
    <sheetView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C1" sqref="C1:L1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19.140625" style="2" customWidth="1"/>
    <col min="7" max="7" width="21.42578125" style="2" customWidth="1"/>
    <col min="8" max="8" width="12.7109375" style="2" bestFit="1" customWidth="1"/>
    <col min="9" max="9" width="27.42578125" style="2" customWidth="1"/>
    <col min="10" max="10" width="10.28515625" style="2" customWidth="1"/>
    <col min="11" max="11" width="13" style="2" customWidth="1"/>
    <col min="12" max="12" width="16.28515625" style="2" bestFit="1" customWidth="1"/>
    <col min="13" max="16384" width="18.140625" style="2"/>
  </cols>
  <sheetData>
    <row r="1" spans="1:14" ht="27" x14ac:dyDescent="0.5">
      <c r="A1" s="14"/>
      <c r="B1" s="14"/>
      <c r="C1" s="128" t="s">
        <v>42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4" ht="27" x14ac:dyDescent="0.5">
      <c r="A2" s="14"/>
      <c r="B2" s="14"/>
      <c r="C2" s="128" t="s">
        <v>43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4" ht="27" x14ac:dyDescent="0.5">
      <c r="A3" s="14"/>
      <c r="B3" s="14"/>
      <c r="C3" s="128" t="s">
        <v>76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4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41"/>
      <c r="L4" s="14"/>
    </row>
    <row r="5" spans="1:14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41"/>
      <c r="L5" s="14"/>
    </row>
    <row r="6" spans="1:14" x14ac:dyDescent="0.3">
      <c r="A6" s="14"/>
      <c r="B6" s="14"/>
      <c r="C6" s="14"/>
      <c r="D6" s="41"/>
      <c r="E6" s="52"/>
      <c r="F6" s="52"/>
      <c r="G6" s="41"/>
      <c r="H6" s="41"/>
      <c r="I6" s="41"/>
      <c r="J6" s="41"/>
      <c r="K6" s="41"/>
      <c r="L6" s="14"/>
    </row>
    <row r="7" spans="1:14" ht="17.25" thickBot="1" x14ac:dyDescent="0.4">
      <c r="A7" s="14"/>
      <c r="B7" s="14"/>
      <c r="C7" s="48" t="s">
        <v>25</v>
      </c>
      <c r="D7" s="129" t="s">
        <v>37</v>
      </c>
      <c r="E7" s="129"/>
      <c r="F7" s="129"/>
      <c r="G7" s="129"/>
      <c r="H7" s="129"/>
      <c r="I7" s="129"/>
      <c r="J7" s="129"/>
      <c r="K7" s="129"/>
      <c r="L7" s="14"/>
    </row>
    <row r="8" spans="1:14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74</v>
      </c>
      <c r="G8" s="6" t="s">
        <v>4</v>
      </c>
      <c r="H8" s="6" t="s">
        <v>20</v>
      </c>
      <c r="I8" s="6" t="s">
        <v>21</v>
      </c>
      <c r="J8" s="6" t="s">
        <v>15</v>
      </c>
      <c r="K8" s="6" t="s">
        <v>24</v>
      </c>
      <c r="L8" s="6" t="s">
        <v>15</v>
      </c>
    </row>
    <row r="9" spans="1:14" ht="17.25" thickBot="1" x14ac:dyDescent="0.4">
      <c r="B9" s="77"/>
      <c r="C9" s="78"/>
      <c r="D9" s="39" t="s">
        <v>73</v>
      </c>
      <c r="E9" s="39"/>
      <c r="F9" s="39"/>
      <c r="G9" s="39"/>
      <c r="H9" s="39"/>
      <c r="I9" s="39"/>
      <c r="J9" s="39" t="s">
        <v>17</v>
      </c>
      <c r="K9" s="42"/>
      <c r="L9" s="40" t="s">
        <v>16</v>
      </c>
    </row>
    <row r="10" spans="1:14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43"/>
      <c r="G10" s="30"/>
      <c r="H10" s="43">
        <v>0</v>
      </c>
      <c r="I10" s="44"/>
      <c r="J10" s="12"/>
      <c r="K10" s="43">
        <v>0</v>
      </c>
      <c r="L10" s="30">
        <f t="shared" ref="L10:L15" si="0">+D10+E10-H10+K10</f>
        <v>539324.36</v>
      </c>
      <c r="N10" s="38"/>
    </row>
    <row r="11" spans="1:14" ht="15" customHeight="1" x14ac:dyDescent="0.35">
      <c r="B11" s="86">
        <v>124121</v>
      </c>
      <c r="C11" s="81" t="s">
        <v>58</v>
      </c>
      <c r="D11" s="82">
        <v>96114.02</v>
      </c>
      <c r="E11" s="45">
        <v>0</v>
      </c>
      <c r="F11" s="45">
        <v>0</v>
      </c>
      <c r="G11" s="32"/>
      <c r="H11" s="45">
        <v>0</v>
      </c>
      <c r="I11" s="46"/>
      <c r="J11" s="17"/>
      <c r="K11" s="45">
        <v>0</v>
      </c>
      <c r="L11" s="32">
        <f>+D11+E11+F11-H11+K11</f>
        <v>96114.02</v>
      </c>
      <c r="M11" s="37"/>
    </row>
    <row r="12" spans="1:14" ht="15" customHeight="1" x14ac:dyDescent="0.35">
      <c r="B12" s="86">
        <v>124131</v>
      </c>
      <c r="C12" s="81" t="s">
        <v>59</v>
      </c>
      <c r="D12" s="82">
        <v>2207121.06</v>
      </c>
      <c r="E12" s="45">
        <v>0</v>
      </c>
      <c r="F12" s="45">
        <v>0</v>
      </c>
      <c r="G12" s="32"/>
      <c r="H12" s="45">
        <v>0</v>
      </c>
      <c r="I12" s="46"/>
      <c r="J12" s="17"/>
      <c r="K12" s="45">
        <v>0</v>
      </c>
      <c r="L12" s="32">
        <f>+D12+E12+F12-H12+K12</f>
        <v>2207121.06</v>
      </c>
    </row>
    <row r="13" spans="1:14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45"/>
      <c r="G13" s="32"/>
      <c r="H13" s="45">
        <v>0</v>
      </c>
      <c r="I13" s="47"/>
      <c r="J13" s="17"/>
      <c r="K13" s="45">
        <v>0</v>
      </c>
      <c r="L13" s="32">
        <f t="shared" si="0"/>
        <v>42051.96</v>
      </c>
    </row>
    <row r="14" spans="1:14" ht="15" customHeight="1" x14ac:dyDescent="0.35">
      <c r="B14" s="86">
        <v>124230</v>
      </c>
      <c r="C14" s="81" t="s">
        <v>60</v>
      </c>
      <c r="D14" s="87">
        <v>53738.7</v>
      </c>
      <c r="E14" s="45"/>
      <c r="F14" s="45"/>
      <c r="G14" s="32"/>
      <c r="H14" s="45"/>
      <c r="I14" s="47"/>
      <c r="J14" s="17"/>
      <c r="K14" s="45"/>
      <c r="L14" s="32">
        <f t="shared" si="0"/>
        <v>53738.7</v>
      </c>
    </row>
    <row r="15" spans="1:14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5"/>
      <c r="G15" s="96"/>
      <c r="H15" s="95">
        <v>0</v>
      </c>
      <c r="I15" s="97"/>
      <c r="J15" s="90"/>
      <c r="K15" s="95">
        <v>0</v>
      </c>
      <c r="L15" s="96">
        <f t="shared" si="0"/>
        <v>398260</v>
      </c>
      <c r="N15" s="38"/>
    </row>
    <row r="16" spans="1:14" ht="15" customHeight="1" thickBot="1" x14ac:dyDescent="0.4">
      <c r="B16" s="89">
        <v>125110</v>
      </c>
      <c r="C16" s="98" t="s">
        <v>66</v>
      </c>
      <c r="D16" s="95">
        <v>12687.86</v>
      </c>
      <c r="E16" s="95">
        <v>0</v>
      </c>
      <c r="F16" s="95"/>
      <c r="G16" s="96"/>
      <c r="H16" s="95">
        <v>0</v>
      </c>
      <c r="I16" s="97"/>
      <c r="J16" s="90"/>
      <c r="K16" s="95">
        <v>0</v>
      </c>
      <c r="L16" s="96">
        <f t="shared" ref="L16" si="1">+D16+E16-H16+K16</f>
        <v>12687.86</v>
      </c>
      <c r="N16" s="38"/>
    </row>
    <row r="17" spans="2:12" ht="15" customHeight="1" thickBot="1" x14ac:dyDescent="0.4">
      <c r="B17" s="69"/>
      <c r="C17" s="83" t="s">
        <v>6</v>
      </c>
      <c r="D17" s="60">
        <f>SUM(D10:D16)</f>
        <v>3349297.96</v>
      </c>
      <c r="E17" s="60">
        <f>SUM(E10:E16)</f>
        <v>0</v>
      </c>
      <c r="F17" s="60"/>
      <c r="G17" s="60">
        <f>SUM(G10:G15)</f>
        <v>0</v>
      </c>
      <c r="H17" s="60">
        <f>SUM(H10:H15)</f>
        <v>0</v>
      </c>
      <c r="I17" s="60"/>
      <c r="J17" s="59"/>
      <c r="K17" s="60">
        <f>SUM(K10:K15)</f>
        <v>0</v>
      </c>
      <c r="L17" s="61">
        <f>SUM(L10:L16)</f>
        <v>3349297.96</v>
      </c>
    </row>
    <row r="18" spans="2:12" x14ac:dyDescent="0.3">
      <c r="L18" s="38"/>
    </row>
    <row r="19" spans="2:12" ht="15" customHeight="1" x14ac:dyDescent="0.3"/>
    <row r="21" spans="2:12" ht="16.5" x14ac:dyDescent="0.35">
      <c r="C21" s="5"/>
      <c r="D21" s="5"/>
      <c r="E21" s="28"/>
      <c r="F21" s="124"/>
      <c r="G21" s="14"/>
      <c r="H21" s="84"/>
    </row>
    <row r="22" spans="2:12" ht="16.5" x14ac:dyDescent="0.35">
      <c r="C22" s="130" t="s">
        <v>29</v>
      </c>
      <c r="D22" s="130"/>
      <c r="E22" s="28"/>
      <c r="F22" s="124"/>
      <c r="G22" s="14"/>
      <c r="H22" s="84"/>
    </row>
    <row r="23" spans="2:12" ht="16.5" x14ac:dyDescent="0.35">
      <c r="C23" s="127" t="s">
        <v>23</v>
      </c>
      <c r="D23" s="127"/>
      <c r="E23" s="28"/>
      <c r="F23" s="124"/>
      <c r="G23" s="14"/>
      <c r="H23" s="84"/>
    </row>
    <row r="24" spans="2:12" ht="16.5" x14ac:dyDescent="0.35">
      <c r="E24" s="28"/>
      <c r="F24" s="124"/>
      <c r="G24" s="14"/>
      <c r="H24" s="84"/>
    </row>
    <row r="25" spans="2:12" ht="16.5" x14ac:dyDescent="0.35">
      <c r="E25" s="28"/>
      <c r="F25" s="124"/>
      <c r="G25" s="14"/>
      <c r="H25" s="84"/>
      <c r="J25" s="2" t="s">
        <v>22</v>
      </c>
    </row>
    <row r="26" spans="2:12" x14ac:dyDescent="0.3">
      <c r="J26" s="2" t="s">
        <v>22</v>
      </c>
    </row>
    <row r="27" spans="2:12" x14ac:dyDescent="0.3">
      <c r="J27" s="2" t="s">
        <v>22</v>
      </c>
    </row>
    <row r="28" spans="2:12" x14ac:dyDescent="0.3">
      <c r="J28" s="2" t="s">
        <v>22</v>
      </c>
    </row>
    <row r="29" spans="2:12" x14ac:dyDescent="0.3">
      <c r="J29" s="2" t="s">
        <v>22</v>
      </c>
    </row>
  </sheetData>
  <mergeCells count="6">
    <mergeCell ref="C23:D23"/>
    <mergeCell ref="C1:L1"/>
    <mergeCell ref="C2:L2"/>
    <mergeCell ref="C3:L3"/>
    <mergeCell ref="D7:K7"/>
    <mergeCell ref="C22:D22"/>
  </mergeCells>
  <phoneticPr fontId="0" type="noConversion"/>
  <pageMargins left="0.98425196850393704" right="0.19685039370078741" top="0.62992125984251968" bottom="0.98425196850393704" header="0" footer="0"/>
  <pageSetup scale="51" orientation="landscape" horizontalDpi="4294967292" r:id="rId1"/>
  <headerFooter alignWithMargins="0"/>
  <ignoredErrors>
    <ignoredError sqref="K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L23" sqref="L23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2015-10-06T14:45:26Z</cp:lastPrinted>
  <dcterms:created xsi:type="dcterms:W3CDTF">1998-08-25T22:59:10Z</dcterms:created>
  <dcterms:modified xsi:type="dcterms:W3CDTF">2016-05-27T17:19:07Z</dcterms:modified>
</cp:coreProperties>
</file>